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<sst xmlns="http://schemas.openxmlformats.org/spreadsheetml/2006/main" count="19" uniqueCount="19">
  <si>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LEGGE N. 69/2009 - ART. 21, 1° COMMA</t>
  </si>
  <si>
    <t xml:space="preserve"> TASSI DI ASSENZA E DI MAGGIORE PRESENZA DEL PERSONALE A TEMPO INDETERMINATO E DETERMINATO DISTINTO PER UNITA' ORGANIZZATIVA</t>
  </si>
  <si>
    <t>TRIMESTRE GENNAIO - MARZO 2019</t>
  </si>
  <si>
    <t>Unità organizzativa</t>
  </si>
  <si>
    <t>n. dipendenti</t>
  </si>
  <si>
    <t>giornate lavorative</t>
  </si>
  <si>
    <t>giornate assenza</t>
  </si>
  <si>
    <t>giornate presenza</t>
  </si>
  <si>
    <t>percentuale assenza</t>
  </si>
  <si>
    <t>percentuale presenza</t>
  </si>
  <si>
    <t>N. 1 Ris. Umane AA. GG. con Segretario</t>
  </si>
  <si>
    <t>N. 2 Cultura, Sociale, scuola</t>
  </si>
  <si>
    <t>N. 3 Servizio Econ. Finanziario e Tributi</t>
  </si>
  <si>
    <t>N. 4 Polizia Municipale e Affari Legali</t>
  </si>
  <si>
    <t>N. 5 Attività Produttive/Urbanistica</t>
  </si>
  <si>
    <t>N. 6 Lavori Pubblici e Manutenzione</t>
  </si>
  <si>
    <t xml:space="preserve">N. 7 Servizio manutenzioni </t>
  </si>
  <si>
    <t>Tot. Dipendenti</t>
  </si>
  <si>
    <t>Nel conteggio delle assenze sono incluse le ferie ed ogni altra tipologia di congedo o permesso. I permessi orari sono cumulati e rapportati alla giornata lavorativa.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</si>
</sst>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64" fontId="5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BBIENA_SRV\personale\IVANA\BRUNETTA%20ASSENZE%20PRESENZE\prospetto%20Assenze%20trimestre%20GENNAIO%20-%20MARZ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 2018"/>
      <sheetName val="FEBBRAIO 2018"/>
      <sheetName val="MARZO 2018"/>
      <sheetName val="TABELLA SITO GENNAIO"/>
      <sheetName val="TABELLA SITO FEBBRAIO"/>
      <sheetName val="TABELLA SITO MARZO"/>
      <sheetName val="TABELLA TRIMESTRE"/>
      <sheetName val="Foglio1"/>
    </sheetNames>
    <sheetDataSet>
      <sheetData sheetId="3">
        <row r="11">
          <cell r="B11">
            <v>12</v>
          </cell>
          <cell r="C11">
            <v>299</v>
          </cell>
          <cell r="D11">
            <v>28</v>
          </cell>
          <cell r="E11">
            <v>271</v>
          </cell>
        </row>
        <row r="12">
          <cell r="B12">
            <v>9</v>
          </cell>
          <cell r="C12">
            <v>205</v>
          </cell>
          <cell r="D12">
            <v>31</v>
          </cell>
          <cell r="E12">
            <v>174</v>
          </cell>
        </row>
        <row r="13">
          <cell r="B13">
            <v>6</v>
          </cell>
          <cell r="C13">
            <v>138</v>
          </cell>
          <cell r="D13">
            <v>11</v>
          </cell>
          <cell r="E13">
            <v>127</v>
          </cell>
        </row>
        <row r="14">
          <cell r="B14">
            <v>8</v>
          </cell>
          <cell r="C14">
            <v>206</v>
          </cell>
          <cell r="D14">
            <v>33</v>
          </cell>
          <cell r="E14">
            <v>173</v>
          </cell>
        </row>
        <row r="15">
          <cell r="B15">
            <v>4</v>
          </cell>
          <cell r="C15">
            <v>98</v>
          </cell>
          <cell r="D15">
            <v>8</v>
          </cell>
          <cell r="E15">
            <v>90</v>
          </cell>
        </row>
        <row r="16">
          <cell r="B16">
            <v>6</v>
          </cell>
          <cell r="C16">
            <v>132</v>
          </cell>
          <cell r="D16">
            <v>28</v>
          </cell>
          <cell r="E16">
            <v>104</v>
          </cell>
        </row>
        <row r="17">
          <cell r="B17">
            <v>16</v>
          </cell>
          <cell r="C17">
            <v>406</v>
          </cell>
          <cell r="D17">
            <v>83</v>
          </cell>
          <cell r="E17">
            <v>323</v>
          </cell>
        </row>
      </sheetData>
      <sheetData sheetId="4">
        <row r="11">
          <cell r="B11">
            <v>12</v>
          </cell>
          <cell r="C11">
            <v>276</v>
          </cell>
          <cell r="D11">
            <v>16</v>
          </cell>
          <cell r="E11">
            <v>260</v>
          </cell>
        </row>
        <row r="12">
          <cell r="B12">
            <v>9</v>
          </cell>
          <cell r="C12">
            <v>188</v>
          </cell>
          <cell r="D12">
            <v>10</v>
          </cell>
          <cell r="E12">
            <v>178</v>
          </cell>
        </row>
        <row r="13">
          <cell r="B13">
            <v>6</v>
          </cell>
          <cell r="C13">
            <v>126</v>
          </cell>
          <cell r="D13">
            <v>5</v>
          </cell>
          <cell r="E13">
            <v>121</v>
          </cell>
        </row>
        <row r="14">
          <cell r="B14">
            <v>8</v>
          </cell>
          <cell r="C14">
            <v>190</v>
          </cell>
          <cell r="D14">
            <v>22</v>
          </cell>
          <cell r="E14">
            <v>168</v>
          </cell>
        </row>
        <row r="15">
          <cell r="B15">
            <v>4</v>
          </cell>
          <cell r="C15">
            <v>90</v>
          </cell>
          <cell r="D15">
            <v>7</v>
          </cell>
          <cell r="E15">
            <v>83</v>
          </cell>
        </row>
        <row r="16">
          <cell r="B16">
            <v>6</v>
          </cell>
          <cell r="C16">
            <v>120</v>
          </cell>
          <cell r="D16">
            <v>18</v>
          </cell>
          <cell r="E16">
            <v>102</v>
          </cell>
        </row>
        <row r="17">
          <cell r="B17">
            <v>16</v>
          </cell>
          <cell r="C17">
            <v>374</v>
          </cell>
          <cell r="D17">
            <v>36</v>
          </cell>
          <cell r="E17">
            <v>338</v>
          </cell>
        </row>
      </sheetData>
      <sheetData sheetId="5">
        <row r="11">
          <cell r="B11">
            <v>12</v>
          </cell>
          <cell r="C11">
            <v>297</v>
          </cell>
          <cell r="D11">
            <v>17</v>
          </cell>
          <cell r="E11">
            <v>280</v>
          </cell>
        </row>
        <row r="12">
          <cell r="B12">
            <v>9</v>
          </cell>
          <cell r="C12">
            <v>204</v>
          </cell>
          <cell r="D12">
            <v>19</v>
          </cell>
          <cell r="E12">
            <v>185</v>
          </cell>
        </row>
        <row r="13">
          <cell r="B13">
            <v>6</v>
          </cell>
          <cell r="C13">
            <v>134</v>
          </cell>
          <cell r="D13">
            <v>16</v>
          </cell>
          <cell r="E13">
            <v>118</v>
          </cell>
        </row>
        <row r="14">
          <cell r="B14">
            <v>8</v>
          </cell>
          <cell r="C14">
            <v>205</v>
          </cell>
          <cell r="D14">
            <v>17</v>
          </cell>
          <cell r="E14">
            <v>188</v>
          </cell>
        </row>
        <row r="15">
          <cell r="B15">
            <v>4</v>
          </cell>
          <cell r="C15">
            <v>100</v>
          </cell>
          <cell r="D15">
            <v>9</v>
          </cell>
          <cell r="E15">
            <v>91</v>
          </cell>
        </row>
        <row r="16">
          <cell r="B16">
            <v>6</v>
          </cell>
          <cell r="C16">
            <v>127</v>
          </cell>
          <cell r="D16">
            <v>8</v>
          </cell>
          <cell r="E16">
            <v>119</v>
          </cell>
        </row>
        <row r="17">
          <cell r="B17">
            <v>16</v>
          </cell>
          <cell r="C17">
            <v>404</v>
          </cell>
          <cell r="D17">
            <v>34</v>
          </cell>
          <cell r="E17">
            <v>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1.7109375" style="0" customWidth="1"/>
    <col min="2" max="2" width="12.00390625" style="0" bestFit="1" customWidth="1"/>
    <col min="3" max="3" width="16.7109375" style="0" bestFit="1" customWidth="1"/>
    <col min="4" max="4" width="15.140625" style="0" bestFit="1" customWidth="1"/>
    <col min="5" max="5" width="15.7109375" style="0" bestFit="1" customWidth="1"/>
    <col min="6" max="6" width="18.00390625" style="0" bestFit="1" customWidth="1"/>
    <col min="7" max="7" width="18.8515625" style="0" bestFit="1" customWidth="1"/>
  </cols>
  <sheetData>
    <row r="3" spans="2:4" ht="14.25">
      <c r="B3" s="1" t="s">
        <v>0</v>
      </c>
      <c r="C3" s="1"/>
      <c r="D3" s="1"/>
    </row>
    <row r="5" ht="14.25">
      <c r="A5" s="2" t="s">
        <v>1</v>
      </c>
    </row>
    <row r="6" spans="1:4" ht="14.25">
      <c r="A6" s="1"/>
      <c r="C6" s="3"/>
      <c r="D6" s="3" t="s">
        <v>2</v>
      </c>
    </row>
    <row r="7" ht="14.25">
      <c r="A7" s="1"/>
    </row>
    <row r="8" ht="14.25">
      <c r="A8" s="1"/>
    </row>
    <row r="10" spans="1:7" ht="14.2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</row>
    <row r="11" spans="1:7" ht="14.25">
      <c r="A11" s="5" t="s">
        <v>10</v>
      </c>
      <c r="B11" s="6">
        <f>('[1]TABELLA SITO GENNAIO'!B11+'[1]TABELLA SITO FEBBRAIO'!B11+'[1]TABELLA SITO MARZO'!B11)/3</f>
        <v>12</v>
      </c>
      <c r="C11" s="5">
        <f>'[1]TABELLA SITO GENNAIO'!C11+'[1]TABELLA SITO FEBBRAIO'!C11+'[1]TABELLA SITO MARZO'!C11</f>
        <v>872</v>
      </c>
      <c r="D11" s="5">
        <f>'[1]TABELLA SITO GENNAIO'!D11+'[1]TABELLA SITO FEBBRAIO'!D11+'[1]TABELLA SITO MARZO'!D11</f>
        <v>61</v>
      </c>
      <c r="E11" s="5">
        <f>'[1]TABELLA SITO GENNAIO'!E11+'[1]TABELLA SITO FEBBRAIO'!E11+'[1]TABELLA SITO MARZO'!E11</f>
        <v>811</v>
      </c>
      <c r="F11" s="7">
        <f aca="true" t="shared" si="0" ref="F11:F17">D11/C11*100</f>
        <v>6.9954128440366965</v>
      </c>
      <c r="G11" s="7">
        <f aca="true" t="shared" si="1" ref="G11:G17">E11/C11*100</f>
        <v>93.0045871559633</v>
      </c>
    </row>
    <row r="12" spans="1:7" ht="14.25">
      <c r="A12" s="5" t="s">
        <v>11</v>
      </c>
      <c r="B12" s="6">
        <f>('[1]TABELLA SITO GENNAIO'!B12+'[1]TABELLA SITO FEBBRAIO'!B12+'[1]TABELLA SITO MARZO'!B12)/3</f>
        <v>9</v>
      </c>
      <c r="C12" s="5">
        <f>'[1]TABELLA SITO GENNAIO'!C12+'[1]TABELLA SITO FEBBRAIO'!C12+'[1]TABELLA SITO MARZO'!C12</f>
        <v>597</v>
      </c>
      <c r="D12" s="5">
        <f>'[1]TABELLA SITO GENNAIO'!D12+'[1]TABELLA SITO FEBBRAIO'!D12+'[1]TABELLA SITO MARZO'!D12</f>
        <v>60</v>
      </c>
      <c r="E12" s="5">
        <f>'[1]TABELLA SITO GENNAIO'!E12+'[1]TABELLA SITO FEBBRAIO'!E12+'[1]TABELLA SITO MARZO'!E12</f>
        <v>537</v>
      </c>
      <c r="F12" s="7">
        <f t="shared" si="0"/>
        <v>10.050251256281408</v>
      </c>
      <c r="G12" s="7">
        <f t="shared" si="1"/>
        <v>89.9497487437186</v>
      </c>
    </row>
    <row r="13" spans="1:7" ht="14.25">
      <c r="A13" s="5" t="s">
        <v>12</v>
      </c>
      <c r="B13" s="6">
        <f>('[1]TABELLA SITO GENNAIO'!B13+'[1]TABELLA SITO FEBBRAIO'!B13+'[1]TABELLA SITO MARZO'!B13)/3</f>
        <v>6</v>
      </c>
      <c r="C13" s="5">
        <f>'[1]TABELLA SITO GENNAIO'!C13+'[1]TABELLA SITO FEBBRAIO'!C13+'[1]TABELLA SITO MARZO'!C13</f>
        <v>398</v>
      </c>
      <c r="D13" s="5">
        <f>'[1]TABELLA SITO GENNAIO'!D13+'[1]TABELLA SITO FEBBRAIO'!D13+'[1]TABELLA SITO MARZO'!D13</f>
        <v>32</v>
      </c>
      <c r="E13" s="5">
        <f>'[1]TABELLA SITO GENNAIO'!E13+'[1]TABELLA SITO FEBBRAIO'!E13+'[1]TABELLA SITO MARZO'!E13</f>
        <v>366</v>
      </c>
      <c r="F13" s="7">
        <f t="shared" si="0"/>
        <v>8.040201005025125</v>
      </c>
      <c r="G13" s="7">
        <f t="shared" si="1"/>
        <v>91.95979899497488</v>
      </c>
    </row>
    <row r="14" spans="1:7" ht="14.25">
      <c r="A14" s="5" t="s">
        <v>13</v>
      </c>
      <c r="B14" s="6">
        <f>('[1]TABELLA SITO GENNAIO'!B14+'[1]TABELLA SITO FEBBRAIO'!B14+'[1]TABELLA SITO MARZO'!B14)/3</f>
        <v>8</v>
      </c>
      <c r="C14" s="5">
        <f>'[1]TABELLA SITO GENNAIO'!C14+'[1]TABELLA SITO FEBBRAIO'!C14+'[1]TABELLA SITO MARZO'!C14</f>
        <v>601</v>
      </c>
      <c r="D14" s="5">
        <f>'[1]TABELLA SITO GENNAIO'!D14+'[1]TABELLA SITO FEBBRAIO'!D14+'[1]TABELLA SITO MARZO'!D14</f>
        <v>72</v>
      </c>
      <c r="E14" s="5">
        <f>'[1]TABELLA SITO GENNAIO'!E14+'[1]TABELLA SITO FEBBRAIO'!E14+'[1]TABELLA SITO MARZO'!E14</f>
        <v>529</v>
      </c>
      <c r="F14" s="7">
        <f t="shared" si="0"/>
        <v>11.980033277870216</v>
      </c>
      <c r="G14" s="7">
        <f t="shared" si="1"/>
        <v>88.01996672212978</v>
      </c>
    </row>
    <row r="15" spans="1:7" ht="14.25">
      <c r="A15" s="5" t="s">
        <v>14</v>
      </c>
      <c r="B15" s="6">
        <f>('[1]TABELLA SITO GENNAIO'!B15+'[1]TABELLA SITO FEBBRAIO'!B15+'[1]TABELLA SITO MARZO'!B15)/3</f>
        <v>4</v>
      </c>
      <c r="C15" s="5">
        <f>'[1]TABELLA SITO GENNAIO'!C15+'[1]TABELLA SITO FEBBRAIO'!C15+'[1]TABELLA SITO MARZO'!C15</f>
        <v>288</v>
      </c>
      <c r="D15" s="5">
        <f>'[1]TABELLA SITO GENNAIO'!D15+'[1]TABELLA SITO FEBBRAIO'!D15+'[1]TABELLA SITO MARZO'!D15</f>
        <v>24</v>
      </c>
      <c r="E15" s="5">
        <f>'[1]TABELLA SITO GENNAIO'!E15+'[1]TABELLA SITO FEBBRAIO'!E15+'[1]TABELLA SITO MARZO'!E15</f>
        <v>264</v>
      </c>
      <c r="F15" s="7">
        <f t="shared" si="0"/>
        <v>8.333333333333332</v>
      </c>
      <c r="G15" s="7">
        <f t="shared" si="1"/>
        <v>91.66666666666666</v>
      </c>
    </row>
    <row r="16" spans="1:7" ht="14.25">
      <c r="A16" s="5" t="s">
        <v>15</v>
      </c>
      <c r="B16" s="6">
        <f>('[1]TABELLA SITO GENNAIO'!B16+'[1]TABELLA SITO FEBBRAIO'!B16+'[1]TABELLA SITO MARZO'!B16)/3</f>
        <v>6</v>
      </c>
      <c r="C16" s="5">
        <f>'[1]TABELLA SITO GENNAIO'!C16+'[1]TABELLA SITO FEBBRAIO'!C16+'[1]TABELLA SITO MARZO'!C16</f>
        <v>379</v>
      </c>
      <c r="D16" s="5">
        <f>'[1]TABELLA SITO GENNAIO'!D16+'[1]TABELLA SITO FEBBRAIO'!D16+'[1]TABELLA SITO MARZO'!D16</f>
        <v>54</v>
      </c>
      <c r="E16" s="5">
        <f>'[1]TABELLA SITO GENNAIO'!E16+'[1]TABELLA SITO FEBBRAIO'!E16+'[1]TABELLA SITO MARZO'!E16</f>
        <v>325</v>
      </c>
      <c r="F16" s="7">
        <f t="shared" si="0"/>
        <v>14.24802110817942</v>
      </c>
      <c r="G16" s="7">
        <f t="shared" si="1"/>
        <v>85.75197889182058</v>
      </c>
    </row>
    <row r="17" spans="1:7" ht="14.25">
      <c r="A17" s="5" t="s">
        <v>16</v>
      </c>
      <c r="B17" s="6">
        <f>('[1]TABELLA SITO GENNAIO'!B17+'[1]TABELLA SITO FEBBRAIO'!B17+'[1]TABELLA SITO MARZO'!B17)/3</f>
        <v>16</v>
      </c>
      <c r="C17" s="5">
        <f>'[1]TABELLA SITO GENNAIO'!C17+'[1]TABELLA SITO FEBBRAIO'!C17+'[1]TABELLA SITO MARZO'!C17</f>
        <v>1184</v>
      </c>
      <c r="D17" s="5">
        <f>'[1]TABELLA SITO GENNAIO'!D17+'[1]TABELLA SITO FEBBRAIO'!D17+'[1]TABELLA SITO MARZO'!D17</f>
        <v>153</v>
      </c>
      <c r="E17" s="5">
        <f>'[1]TABELLA SITO GENNAIO'!E17+'[1]TABELLA SITO FEBBRAIO'!E17+'[1]TABELLA SITO MARZO'!E17</f>
        <v>1031</v>
      </c>
      <c r="F17" s="7">
        <f t="shared" si="0"/>
        <v>12.922297297297296</v>
      </c>
      <c r="G17" s="7">
        <f t="shared" si="1"/>
        <v>87.0777027027027</v>
      </c>
    </row>
    <row r="18" spans="1:2" ht="14.25">
      <c r="A18" s="8" t="s">
        <v>17</v>
      </c>
      <c r="B18" s="9">
        <f>SUM(B11:B17)</f>
        <v>61</v>
      </c>
    </row>
    <row r="19" s="11" customFormat="1" ht="13.5">
      <c r="A19" s="10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dcterms:created xsi:type="dcterms:W3CDTF">2019-04-05T11:15:57Z</dcterms:created>
  <dcterms:modified xsi:type="dcterms:W3CDTF">2019-04-05T11:17:10Z</dcterms:modified>
  <cp:category/>
  <cp:version/>
  <cp:contentType/>
  <cp:contentStatus/>
</cp:coreProperties>
</file>