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" yWindow="72" windowWidth="21060" windowHeight="6096" activeTab="0"/>
  </bookViews>
  <sheets>
    <sheet name="Foglio1" sheetId="1" r:id="rId1"/>
    <sheet name="Foglio2" sheetId="2" r:id="rId2"/>
    <sheet name="Foglio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<sst xmlns="http://schemas.openxmlformats.org/spreadsheetml/2006/main" count="19" uniqueCount="19">
  <si>
    <t xml:space="preserve">                         LEGGE N. 69/2009 - ART. 21, 1° COMMA</t>
  </si>
  <si>
    <t xml:space="preserve"> TASSI DI ASSENZA E DI MAGGIORE PRESENZA DEL PERSONALE A TEMPO INDETERMINATO E DETERMINATO DISTINTO PER UNITA' ORGANIZZATIVA</t>
  </si>
  <si>
    <t>TRIMESTRE GENNAIO - MARZO 2020</t>
  </si>
  <si>
    <t>Unità organizzativa</t>
  </si>
  <si>
    <t>n. dipendenti</t>
  </si>
  <si>
    <t>giornate lavorative</t>
  </si>
  <si>
    <t>giornate assenza</t>
  </si>
  <si>
    <t>giornate presenza</t>
  </si>
  <si>
    <t>percentuale assenza</t>
  </si>
  <si>
    <t>percentuale presenza</t>
  </si>
  <si>
    <t>N. 1 Ris. Umane AA. GG. con Segretario</t>
  </si>
  <si>
    <t>N. 2 Cultura, Sociale, scuola</t>
  </si>
  <si>
    <t>N. 3 Servizio Econ. Finanziario e Tributi</t>
  </si>
  <si>
    <t>N. 4 Polizia Municipale e Affari Legali</t>
  </si>
  <si>
    <t>N. 5 Attività Produttive/Urbanistica</t>
  </si>
  <si>
    <t>N. 6 Lavori Pubblici e Manutenzione</t>
  </si>
  <si>
    <t xml:space="preserve">N. 7 Servizio manutenzioni </t>
  </si>
  <si>
    <t>Tot. Dipendenti</t>
  </si>
  <si>
    <t>Nel conteggio delle assenze sono incluse le ferie ed ogni altra tipologia di congedo o permesso. I permessi orari sono cumulati e rapportati alla giornata lavorativa.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</si>
</sst>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.00_-;\-* #,##0.00_-;_-* &quot;-&quot;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b/>
      <i/>
      <sz val="10"/>
      <name val="Times New Roman"/>
      <family val="1"/>
    </font>
    <font>
      <sz val="10"/>
      <name val="Times New Roman"/>
      <family val="1"/>
    </font>
    <font>
      <i/>
      <sz val="10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"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 horizontal="left"/>
    </xf>
    <xf numFmtId="0" fontId="19" fillId="0" borderId="0" xfId="0" applyFont="1" applyAlignment="1">
      <alignment/>
    </xf>
    <xf numFmtId="0" fontId="20" fillId="0" borderId="10" xfId="0" applyFont="1" applyBorder="1" applyAlignment="1">
      <alignment/>
    </xf>
    <xf numFmtId="0" fontId="21" fillId="0" borderId="10" xfId="0" applyFont="1" applyBorder="1" applyAlignment="1">
      <alignment/>
    </xf>
    <xf numFmtId="2" fontId="21" fillId="0" borderId="10" xfId="0" applyNumberFormat="1" applyFont="1" applyBorder="1" applyAlignment="1">
      <alignment/>
    </xf>
    <xf numFmtId="164" fontId="21" fillId="0" borderId="10" xfId="44" applyNumberFormat="1" applyFont="1" applyBorder="1" applyAlignment="1">
      <alignment/>
    </xf>
    <xf numFmtId="0" fontId="21" fillId="0" borderId="11" xfId="0" applyFont="1" applyFill="1" applyBorder="1" applyAlignment="1">
      <alignment/>
    </xf>
    <xf numFmtId="2" fontId="21" fillId="0" borderId="0" xfId="0" applyNumberFormat="1" applyFont="1" applyAlignment="1">
      <alignment/>
    </xf>
    <xf numFmtId="0" fontId="20" fillId="0" borderId="0" xfId="0" applyFont="1" applyFill="1" applyBorder="1" applyAlignment="1">
      <alignment/>
    </xf>
    <xf numFmtId="0" fontId="22" fillId="0" borderId="0" xfId="0" applyFont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IBBIENA_SRV\personale\IVANA\BRUNETTA%20ASSENZE%20PRESENZE\prospetto%20Assenze%20trimestre%20GENNAIO%20-%20MARZO%2020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ENNAIO 2020"/>
      <sheetName val="FEBBRAIO 2020"/>
      <sheetName val="MARZO 2020"/>
      <sheetName val="TABELLA SITO GENNAIO"/>
      <sheetName val="TABELLA SITO FEBBRAIO"/>
      <sheetName val="TABELLA SITO MARZO"/>
      <sheetName val="TABELLA TRIMESTRE"/>
      <sheetName val="Foglio1"/>
    </sheetNames>
    <sheetDataSet>
      <sheetData sheetId="3">
        <row r="11">
          <cell r="B11">
            <v>12</v>
          </cell>
          <cell r="C11">
            <v>287</v>
          </cell>
          <cell r="D11">
            <v>35</v>
          </cell>
          <cell r="E11">
            <v>252</v>
          </cell>
        </row>
        <row r="12">
          <cell r="B12">
            <v>9</v>
          </cell>
          <cell r="C12">
            <v>197</v>
          </cell>
          <cell r="D12">
            <v>29</v>
          </cell>
          <cell r="E12">
            <v>168</v>
          </cell>
        </row>
        <row r="13">
          <cell r="B13">
            <v>6</v>
          </cell>
          <cell r="C13">
            <v>131</v>
          </cell>
          <cell r="D13">
            <v>11</v>
          </cell>
          <cell r="E13">
            <v>120</v>
          </cell>
        </row>
        <row r="14">
          <cell r="B14">
            <v>7</v>
          </cell>
          <cell r="C14">
            <v>173</v>
          </cell>
          <cell r="D14">
            <v>26</v>
          </cell>
          <cell r="E14">
            <v>147</v>
          </cell>
        </row>
        <row r="15">
          <cell r="B15">
            <v>5</v>
          </cell>
          <cell r="C15">
            <v>117</v>
          </cell>
          <cell r="D15">
            <v>13</v>
          </cell>
          <cell r="E15">
            <v>104</v>
          </cell>
        </row>
        <row r="16">
          <cell r="B16">
            <v>4</v>
          </cell>
          <cell r="C16">
            <v>82</v>
          </cell>
          <cell r="D16">
            <v>9</v>
          </cell>
          <cell r="E16">
            <v>73</v>
          </cell>
        </row>
        <row r="17">
          <cell r="B17">
            <v>14</v>
          </cell>
          <cell r="C17">
            <v>336</v>
          </cell>
          <cell r="D17">
            <v>78</v>
          </cell>
          <cell r="E17">
            <v>258</v>
          </cell>
        </row>
      </sheetData>
      <sheetData sheetId="4">
        <row r="11">
          <cell r="B11">
            <v>12</v>
          </cell>
          <cell r="C11">
            <v>284</v>
          </cell>
          <cell r="D11">
            <v>16</v>
          </cell>
          <cell r="E11">
            <v>268</v>
          </cell>
        </row>
        <row r="12">
          <cell r="B12">
            <v>9</v>
          </cell>
          <cell r="C12">
            <v>193</v>
          </cell>
          <cell r="D12">
            <v>28</v>
          </cell>
          <cell r="E12">
            <v>165</v>
          </cell>
        </row>
        <row r="13">
          <cell r="B13">
            <v>6</v>
          </cell>
          <cell r="C13">
            <v>129</v>
          </cell>
          <cell r="D13">
            <v>10</v>
          </cell>
          <cell r="E13">
            <v>119</v>
          </cell>
        </row>
        <row r="14">
          <cell r="B14">
            <v>7</v>
          </cell>
          <cell r="C14">
            <v>196</v>
          </cell>
          <cell r="D14">
            <v>16</v>
          </cell>
          <cell r="E14">
            <v>180</v>
          </cell>
        </row>
        <row r="15">
          <cell r="B15">
            <v>5</v>
          </cell>
          <cell r="C15">
            <v>110</v>
          </cell>
          <cell r="D15">
            <v>10</v>
          </cell>
          <cell r="E15">
            <v>100</v>
          </cell>
        </row>
        <row r="16">
          <cell r="B16">
            <v>4</v>
          </cell>
          <cell r="C16">
            <v>80</v>
          </cell>
          <cell r="D16">
            <v>10</v>
          </cell>
          <cell r="E16">
            <v>70</v>
          </cell>
        </row>
        <row r="17">
          <cell r="B17">
            <v>14</v>
          </cell>
          <cell r="C17">
            <v>334</v>
          </cell>
          <cell r="D17">
            <v>54</v>
          </cell>
          <cell r="E17">
            <v>280</v>
          </cell>
        </row>
      </sheetData>
      <sheetData sheetId="5">
        <row r="11">
          <cell r="B11">
            <v>12</v>
          </cell>
          <cell r="C11">
            <v>301</v>
          </cell>
          <cell r="D11">
            <v>90</v>
          </cell>
          <cell r="E11">
            <v>211</v>
          </cell>
        </row>
        <row r="12">
          <cell r="B12">
            <v>9</v>
          </cell>
          <cell r="C12">
            <v>208</v>
          </cell>
          <cell r="D12">
            <v>67</v>
          </cell>
          <cell r="E12">
            <v>141</v>
          </cell>
        </row>
        <row r="13">
          <cell r="B13">
            <v>6</v>
          </cell>
          <cell r="C13">
            <v>138</v>
          </cell>
          <cell r="D13">
            <v>42</v>
          </cell>
          <cell r="E13">
            <v>96</v>
          </cell>
        </row>
        <row r="14">
          <cell r="B14">
            <v>7</v>
          </cell>
          <cell r="C14">
            <v>207</v>
          </cell>
          <cell r="D14">
            <v>25</v>
          </cell>
          <cell r="E14">
            <v>182</v>
          </cell>
        </row>
        <row r="15">
          <cell r="B15">
            <v>5</v>
          </cell>
          <cell r="C15">
            <v>118</v>
          </cell>
          <cell r="D15">
            <v>32</v>
          </cell>
          <cell r="E15">
            <v>86</v>
          </cell>
        </row>
        <row r="16">
          <cell r="B16">
            <v>4</v>
          </cell>
          <cell r="C16">
            <v>85</v>
          </cell>
          <cell r="D16">
            <v>37</v>
          </cell>
          <cell r="E16">
            <v>48</v>
          </cell>
        </row>
        <row r="17">
          <cell r="B17">
            <v>14</v>
          </cell>
          <cell r="C17">
            <v>349</v>
          </cell>
          <cell r="D17">
            <v>112</v>
          </cell>
          <cell r="E17">
            <v>237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G19"/>
  <sheetViews>
    <sheetView tabSelected="1" zoomScalePageLayoutView="0" workbookViewId="0" topLeftCell="A1">
      <selection activeCell="A1" sqref="A1:IV65536"/>
    </sheetView>
  </sheetViews>
  <sheetFormatPr defaultColWidth="9.140625" defaultRowHeight="15"/>
  <cols>
    <col min="1" max="1" width="31.7109375" style="0" customWidth="1"/>
    <col min="2" max="2" width="12.00390625" style="0" bestFit="1" customWidth="1"/>
    <col min="3" max="3" width="16.7109375" style="0" bestFit="1" customWidth="1"/>
    <col min="4" max="4" width="15.140625" style="0" bestFit="1" customWidth="1"/>
    <col min="5" max="5" width="15.7109375" style="0" bestFit="1" customWidth="1"/>
    <col min="6" max="6" width="18.00390625" style="0" bestFit="1" customWidth="1"/>
    <col min="7" max="7" width="18.8515625" style="0" bestFit="1" customWidth="1"/>
  </cols>
  <sheetData>
    <row r="3" spans="2:4" ht="14.25">
      <c r="B3" s="1" t="s">
        <v>0</v>
      </c>
      <c r="C3" s="1"/>
      <c r="D3" s="1"/>
    </row>
    <row r="5" ht="14.25">
      <c r="A5" s="2" t="s">
        <v>1</v>
      </c>
    </row>
    <row r="6" spans="1:4" ht="14.25">
      <c r="A6" s="1"/>
      <c r="C6" s="3"/>
      <c r="D6" s="3" t="s">
        <v>2</v>
      </c>
    </row>
    <row r="7" ht="14.25">
      <c r="A7" s="1"/>
    </row>
    <row r="8" ht="14.25">
      <c r="A8" s="1"/>
    </row>
    <row r="10" spans="1:7" ht="14.25">
      <c r="A10" s="4" t="s">
        <v>3</v>
      </c>
      <c r="B10" s="4" t="s">
        <v>4</v>
      </c>
      <c r="C10" s="4" t="s">
        <v>5</v>
      </c>
      <c r="D10" s="4" t="s">
        <v>6</v>
      </c>
      <c r="E10" s="4" t="s">
        <v>7</v>
      </c>
      <c r="F10" s="4" t="s">
        <v>8</v>
      </c>
      <c r="G10" s="4" t="s">
        <v>9</v>
      </c>
    </row>
    <row r="11" spans="1:7" ht="14.25">
      <c r="A11" s="5" t="s">
        <v>10</v>
      </c>
      <c r="B11" s="6">
        <f>('[1]TABELLA SITO GENNAIO'!B11+'[1]TABELLA SITO FEBBRAIO'!B11+'[1]TABELLA SITO MARZO'!B11)/3</f>
        <v>12</v>
      </c>
      <c r="C11" s="5">
        <f>'[1]TABELLA SITO GENNAIO'!C11+'[1]TABELLA SITO FEBBRAIO'!C11+'[1]TABELLA SITO MARZO'!C11</f>
        <v>872</v>
      </c>
      <c r="D11" s="5">
        <f>'[1]TABELLA SITO GENNAIO'!D11+'[1]TABELLA SITO FEBBRAIO'!D11+'[1]TABELLA SITO MARZO'!D11</f>
        <v>141</v>
      </c>
      <c r="E11" s="5">
        <f>'[1]TABELLA SITO GENNAIO'!E11+'[1]TABELLA SITO FEBBRAIO'!E11+'[1]TABELLA SITO MARZO'!E11</f>
        <v>731</v>
      </c>
      <c r="F11" s="7">
        <f aca="true" t="shared" si="0" ref="F11:F17">D11/C11*100</f>
        <v>16.1697247706422</v>
      </c>
      <c r="G11" s="7">
        <f aca="true" t="shared" si="1" ref="G11:G17">E11/C11*100</f>
        <v>83.8302752293578</v>
      </c>
    </row>
    <row r="12" spans="1:7" ht="14.25">
      <c r="A12" s="5" t="s">
        <v>11</v>
      </c>
      <c r="B12" s="6">
        <f>('[1]TABELLA SITO GENNAIO'!B12+'[1]TABELLA SITO FEBBRAIO'!B12+'[1]TABELLA SITO MARZO'!B12)/3</f>
        <v>9</v>
      </c>
      <c r="C12" s="5">
        <f>'[1]TABELLA SITO GENNAIO'!C12+'[1]TABELLA SITO FEBBRAIO'!C12+'[1]TABELLA SITO MARZO'!C12</f>
        <v>598</v>
      </c>
      <c r="D12" s="5">
        <f>'[1]TABELLA SITO GENNAIO'!D12+'[1]TABELLA SITO FEBBRAIO'!D12+'[1]TABELLA SITO MARZO'!D12</f>
        <v>124</v>
      </c>
      <c r="E12" s="5">
        <f>'[1]TABELLA SITO GENNAIO'!E12+'[1]TABELLA SITO FEBBRAIO'!E12+'[1]TABELLA SITO MARZO'!E12</f>
        <v>474</v>
      </c>
      <c r="F12" s="7">
        <f t="shared" si="0"/>
        <v>20.735785953177256</v>
      </c>
      <c r="G12" s="7">
        <f t="shared" si="1"/>
        <v>79.26421404682274</v>
      </c>
    </row>
    <row r="13" spans="1:7" ht="14.25">
      <c r="A13" s="5" t="s">
        <v>12</v>
      </c>
      <c r="B13" s="6">
        <f>('[1]TABELLA SITO GENNAIO'!B13+'[1]TABELLA SITO FEBBRAIO'!B13+'[1]TABELLA SITO MARZO'!B13)/3</f>
        <v>6</v>
      </c>
      <c r="C13" s="5">
        <f>'[1]TABELLA SITO GENNAIO'!C13+'[1]TABELLA SITO FEBBRAIO'!C13+'[1]TABELLA SITO MARZO'!C13</f>
        <v>398</v>
      </c>
      <c r="D13" s="5">
        <f>'[1]TABELLA SITO GENNAIO'!D13+'[1]TABELLA SITO FEBBRAIO'!D13+'[1]TABELLA SITO MARZO'!D13</f>
        <v>63</v>
      </c>
      <c r="E13" s="5">
        <f>'[1]TABELLA SITO GENNAIO'!E13+'[1]TABELLA SITO FEBBRAIO'!E13+'[1]TABELLA SITO MARZO'!E13</f>
        <v>335</v>
      </c>
      <c r="F13" s="7">
        <f t="shared" si="0"/>
        <v>15.829145728643216</v>
      </c>
      <c r="G13" s="7">
        <f t="shared" si="1"/>
        <v>84.17085427135679</v>
      </c>
    </row>
    <row r="14" spans="1:7" ht="14.25">
      <c r="A14" s="5" t="s">
        <v>13</v>
      </c>
      <c r="B14" s="6">
        <f>('[1]TABELLA SITO GENNAIO'!B14+'[1]TABELLA SITO FEBBRAIO'!B14+'[1]TABELLA SITO MARZO'!B14)/3</f>
        <v>7</v>
      </c>
      <c r="C14" s="5">
        <f>'[1]TABELLA SITO GENNAIO'!C14+'[1]TABELLA SITO FEBBRAIO'!C14+'[1]TABELLA SITO MARZO'!C14</f>
        <v>576</v>
      </c>
      <c r="D14" s="5">
        <f>'[1]TABELLA SITO GENNAIO'!D14+'[1]TABELLA SITO FEBBRAIO'!D14+'[1]TABELLA SITO MARZO'!D14</f>
        <v>67</v>
      </c>
      <c r="E14" s="5">
        <f>'[1]TABELLA SITO GENNAIO'!E14+'[1]TABELLA SITO FEBBRAIO'!E14+'[1]TABELLA SITO MARZO'!E14</f>
        <v>509</v>
      </c>
      <c r="F14" s="7">
        <f t="shared" si="0"/>
        <v>11.631944444444445</v>
      </c>
      <c r="G14" s="7">
        <f t="shared" si="1"/>
        <v>88.36805555555556</v>
      </c>
    </row>
    <row r="15" spans="1:7" ht="14.25">
      <c r="A15" s="5" t="s">
        <v>14</v>
      </c>
      <c r="B15" s="6">
        <f>('[1]TABELLA SITO GENNAIO'!B15+'[1]TABELLA SITO FEBBRAIO'!B15+'[1]TABELLA SITO MARZO'!B15)/3</f>
        <v>5</v>
      </c>
      <c r="C15" s="5">
        <f>'[1]TABELLA SITO GENNAIO'!C15+'[1]TABELLA SITO FEBBRAIO'!C15+'[1]TABELLA SITO MARZO'!C15</f>
        <v>345</v>
      </c>
      <c r="D15" s="5">
        <f>'[1]TABELLA SITO GENNAIO'!D15+'[1]TABELLA SITO FEBBRAIO'!D15+'[1]TABELLA SITO MARZO'!D15</f>
        <v>55</v>
      </c>
      <c r="E15" s="5">
        <f>'[1]TABELLA SITO GENNAIO'!E15+'[1]TABELLA SITO FEBBRAIO'!E15+'[1]TABELLA SITO MARZO'!E15</f>
        <v>290</v>
      </c>
      <c r="F15" s="7">
        <f t="shared" si="0"/>
        <v>15.942028985507244</v>
      </c>
      <c r="G15" s="7">
        <f t="shared" si="1"/>
        <v>84.05797101449275</v>
      </c>
    </row>
    <row r="16" spans="1:7" ht="14.25">
      <c r="A16" s="5" t="s">
        <v>15</v>
      </c>
      <c r="B16" s="6">
        <f>('[1]TABELLA SITO GENNAIO'!B16+'[1]TABELLA SITO FEBBRAIO'!B16+'[1]TABELLA SITO MARZO'!B16)/3</f>
        <v>4</v>
      </c>
      <c r="C16" s="5">
        <f>'[1]TABELLA SITO GENNAIO'!C16+'[1]TABELLA SITO FEBBRAIO'!C16+'[1]TABELLA SITO MARZO'!C16</f>
        <v>247</v>
      </c>
      <c r="D16" s="5">
        <f>'[1]TABELLA SITO GENNAIO'!D16+'[1]TABELLA SITO FEBBRAIO'!D16+'[1]TABELLA SITO MARZO'!D16</f>
        <v>56</v>
      </c>
      <c r="E16" s="5">
        <f>'[1]TABELLA SITO GENNAIO'!E16+'[1]TABELLA SITO FEBBRAIO'!E16+'[1]TABELLA SITO MARZO'!E16</f>
        <v>191</v>
      </c>
      <c r="F16" s="7">
        <f t="shared" si="0"/>
        <v>22.672064777327936</v>
      </c>
      <c r="G16" s="7">
        <f t="shared" si="1"/>
        <v>77.32793522267207</v>
      </c>
    </row>
    <row r="17" spans="1:7" ht="14.25">
      <c r="A17" s="5" t="s">
        <v>16</v>
      </c>
      <c r="B17" s="6">
        <f>('[1]TABELLA SITO GENNAIO'!B17+'[1]TABELLA SITO FEBBRAIO'!B17+'[1]TABELLA SITO MARZO'!B17)/3</f>
        <v>14</v>
      </c>
      <c r="C17" s="5">
        <f>'[1]TABELLA SITO GENNAIO'!C17+'[1]TABELLA SITO FEBBRAIO'!C17+'[1]TABELLA SITO MARZO'!C17</f>
        <v>1019</v>
      </c>
      <c r="D17" s="5">
        <f>'[1]TABELLA SITO GENNAIO'!D17+'[1]TABELLA SITO FEBBRAIO'!D17+'[1]TABELLA SITO MARZO'!D17</f>
        <v>244</v>
      </c>
      <c r="E17" s="5">
        <f>'[1]TABELLA SITO GENNAIO'!E17+'[1]TABELLA SITO FEBBRAIO'!E17+'[1]TABELLA SITO MARZO'!E17</f>
        <v>775</v>
      </c>
      <c r="F17" s="7">
        <f t="shared" si="0"/>
        <v>23.9450441609421</v>
      </c>
      <c r="G17" s="7">
        <f t="shared" si="1"/>
        <v>76.0549558390579</v>
      </c>
    </row>
    <row r="18" spans="1:2" ht="14.25">
      <c r="A18" s="8" t="s">
        <v>17</v>
      </c>
      <c r="B18" s="9">
        <f>SUM(B11:B17)</f>
        <v>57</v>
      </c>
    </row>
    <row r="19" s="11" customFormat="1" ht="13.5">
      <c r="A19" s="10" t="s">
        <v>18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Carla Gori</dc:creator>
  <cp:keywords/>
  <dc:description/>
  <cp:lastModifiedBy>Carla Gori</cp:lastModifiedBy>
  <dcterms:created xsi:type="dcterms:W3CDTF">2020-04-14T07:33:33Z</dcterms:created>
  <dcterms:modified xsi:type="dcterms:W3CDTF">2020-04-14T07:34:06Z</dcterms:modified>
  <cp:category/>
  <cp:version/>
  <cp:contentType/>
  <cp:contentStatus/>
</cp:coreProperties>
</file>