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22020" windowHeight="6888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G17" i="1" s="1"/>
  <c r="D17" i="1"/>
  <c r="F17" i="1" s="1"/>
  <c r="C17" i="1"/>
  <c r="B17" i="1"/>
  <c r="E16" i="1"/>
  <c r="G16" i="1" s="1"/>
  <c r="D16" i="1"/>
  <c r="C16" i="1"/>
  <c r="F16" i="1" s="1"/>
  <c r="B16" i="1"/>
  <c r="E15" i="1"/>
  <c r="G15" i="1" s="1"/>
  <c r="D15" i="1"/>
  <c r="F15" i="1" s="1"/>
  <c r="C15" i="1"/>
  <c r="B15" i="1"/>
  <c r="E14" i="1"/>
  <c r="G14" i="1" s="1"/>
  <c r="D14" i="1"/>
  <c r="C14" i="1"/>
  <c r="F14" i="1" s="1"/>
  <c r="B14" i="1"/>
  <c r="E13" i="1"/>
  <c r="G13" i="1" s="1"/>
  <c r="D13" i="1"/>
  <c r="F13" i="1" s="1"/>
  <c r="C13" i="1"/>
  <c r="B13" i="1"/>
  <c r="E12" i="1"/>
  <c r="G12" i="1" s="1"/>
  <c r="D12" i="1"/>
  <c r="C12" i="1"/>
  <c r="F12" i="1" s="1"/>
  <c r="B12" i="1"/>
  <c r="E11" i="1"/>
  <c r="G11" i="1" s="1"/>
  <c r="D11" i="1"/>
  <c r="F11" i="1" s="1"/>
  <c r="C11" i="1"/>
  <c r="B11" i="1"/>
  <c r="B18" i="1" s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<sst xmlns="http://schemas.openxmlformats.org/spreadsheetml/2006/main" count="19" uniqueCount="19">
  <si>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</si>
  <si>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</si>
  <si>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GENNAIO - MARZO 2022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</si>
  <si>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</si>
  <si>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</si>
  <si>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</si>
  <si>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</si>
  <si>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</si>
  <si>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</si>
  <si>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</si>
  <si>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Umane, AA. GG. con Segretario</t>
  </si>
  <si>
    <t>N. 2 Cultura, Sociale, scuola, sport, turismo</t>
  </si>
  <si>
    <t>N. 3 Servizio Econ. Finanziario e Tributi</t>
  </si>
  <si>
    <t>N. 4 Polizia Municipale e Affari Legali</t>
  </si>
  <si>
    <t>N. 5 Urbanistica e edilizia</t>
  </si>
  <si>
    <t xml:space="preserve">N. 6 Tecnico lavori Pubblici </t>
  </si>
  <si>
    <t>N. 7 Manutenzioni/Suap</t>
  </si>
  <si>
    <t>Tot. Dipendenti</t>
  </si>
  <si>
    <t>Nel conteggio delle assenze sono incluse le ferie ed ogni altra tipologia di congedo o permesso se superiori alla metà dell'orario di lavoro.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</si>
</sst>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DETERMINE\BRUNETTA%20ASSENZE%20PRESENZE\prospetto%20Assenze%20trimestre%20GENNAIO%20-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NAIO 2022"/>
      <sheetName val="FEBBRAIO 2022"/>
      <sheetName val="MARZO 2022"/>
      <sheetName val="TABELLA SITO GENNAIO"/>
      <sheetName val="TABELLA SITO FEBBRAIO"/>
      <sheetName val="TABELLA SITO MARZO"/>
      <sheetName val="TABELLA TRIMESTRE"/>
    </sheetNames>
    <sheetDataSet>
      <sheetData sheetId="0"/>
      <sheetData sheetId="1"/>
      <sheetData sheetId="2"/>
      <sheetData sheetId="3">
        <row r="11">
          <cell r="B11">
            <v>12</v>
          </cell>
          <cell r="C11">
            <v>267</v>
          </cell>
          <cell r="D11">
            <v>45</v>
          </cell>
          <cell r="E11">
            <v>222</v>
          </cell>
        </row>
        <row r="12">
          <cell r="B12">
            <v>8</v>
          </cell>
          <cell r="C12">
            <v>150</v>
          </cell>
          <cell r="D12">
            <v>20</v>
          </cell>
          <cell r="E12">
            <v>130</v>
          </cell>
        </row>
        <row r="13">
          <cell r="B13">
            <v>6</v>
          </cell>
          <cell r="C13">
            <v>150</v>
          </cell>
          <cell r="D13">
            <v>17</v>
          </cell>
          <cell r="E13">
            <v>133</v>
          </cell>
        </row>
        <row r="14">
          <cell r="B14">
            <v>8</v>
          </cell>
          <cell r="C14">
            <v>189</v>
          </cell>
          <cell r="D14">
            <v>28</v>
          </cell>
          <cell r="E14">
            <v>161</v>
          </cell>
        </row>
        <row r="15">
          <cell r="B15">
            <v>3</v>
          </cell>
          <cell r="C15">
            <v>62</v>
          </cell>
          <cell r="D15">
            <v>6</v>
          </cell>
          <cell r="E15">
            <v>56</v>
          </cell>
        </row>
        <row r="16">
          <cell r="B16">
            <v>5</v>
          </cell>
          <cell r="C16">
            <v>97</v>
          </cell>
          <cell r="D16">
            <v>36</v>
          </cell>
          <cell r="E16">
            <v>61</v>
          </cell>
        </row>
        <row r="17">
          <cell r="B17">
            <v>17</v>
          </cell>
          <cell r="C17">
            <v>389</v>
          </cell>
          <cell r="D17">
            <v>82</v>
          </cell>
          <cell r="E17">
            <v>307</v>
          </cell>
        </row>
      </sheetData>
      <sheetData sheetId="4">
        <row r="11">
          <cell r="B11">
            <v>12</v>
          </cell>
          <cell r="C11">
            <v>263</v>
          </cell>
          <cell r="D11">
            <v>35</v>
          </cell>
          <cell r="E11">
            <v>228</v>
          </cell>
        </row>
        <row r="12">
          <cell r="B12">
            <v>7</v>
          </cell>
          <cell r="C12">
            <v>140</v>
          </cell>
          <cell r="D12">
            <v>11</v>
          </cell>
          <cell r="E12">
            <v>129</v>
          </cell>
        </row>
        <row r="13">
          <cell r="B13">
            <v>7</v>
          </cell>
          <cell r="C13">
            <v>136</v>
          </cell>
          <cell r="D13">
            <v>11</v>
          </cell>
          <cell r="E13">
            <v>125</v>
          </cell>
        </row>
        <row r="14">
          <cell r="B14">
            <v>7</v>
          </cell>
          <cell r="C14">
            <v>166</v>
          </cell>
          <cell r="D14">
            <v>28</v>
          </cell>
          <cell r="E14">
            <v>138</v>
          </cell>
        </row>
        <row r="15">
          <cell r="B15">
            <v>3</v>
          </cell>
          <cell r="C15">
            <v>62</v>
          </cell>
          <cell r="D15">
            <v>12</v>
          </cell>
          <cell r="E15">
            <v>50</v>
          </cell>
        </row>
        <row r="16">
          <cell r="B16">
            <v>5</v>
          </cell>
          <cell r="C16">
            <v>98</v>
          </cell>
          <cell r="D16">
            <v>7</v>
          </cell>
          <cell r="E16">
            <v>91</v>
          </cell>
        </row>
        <row r="17">
          <cell r="B17">
            <v>17</v>
          </cell>
          <cell r="C17">
            <v>390</v>
          </cell>
          <cell r="D17">
            <v>27</v>
          </cell>
          <cell r="E17">
            <v>363</v>
          </cell>
        </row>
      </sheetData>
      <sheetData sheetId="5">
        <row r="11">
          <cell r="B11">
            <v>12</v>
          </cell>
          <cell r="C11">
            <v>301</v>
          </cell>
          <cell r="D11">
            <v>36</v>
          </cell>
          <cell r="E11">
            <v>265</v>
          </cell>
        </row>
        <row r="12">
          <cell r="B12">
            <v>7</v>
          </cell>
          <cell r="C12">
            <v>146</v>
          </cell>
          <cell r="D12">
            <v>46</v>
          </cell>
          <cell r="E12">
            <v>100</v>
          </cell>
        </row>
        <row r="13">
          <cell r="B13">
            <v>6</v>
          </cell>
          <cell r="C13">
            <v>144</v>
          </cell>
          <cell r="D13">
            <v>12</v>
          </cell>
          <cell r="E13">
            <v>132</v>
          </cell>
        </row>
        <row r="14">
          <cell r="B14">
            <v>7</v>
          </cell>
          <cell r="C14">
            <v>188</v>
          </cell>
          <cell r="D14">
            <v>41</v>
          </cell>
          <cell r="E14">
            <v>147</v>
          </cell>
        </row>
        <row r="15">
          <cell r="B15">
            <v>3</v>
          </cell>
          <cell r="C15">
            <v>71</v>
          </cell>
          <cell r="D15">
            <v>10</v>
          </cell>
          <cell r="E15">
            <v>61</v>
          </cell>
        </row>
        <row r="16">
          <cell r="B16">
            <v>4</v>
          </cell>
          <cell r="C16">
            <v>113</v>
          </cell>
          <cell r="D16">
            <v>10</v>
          </cell>
          <cell r="E16">
            <v>103</v>
          </cell>
        </row>
        <row r="17">
          <cell r="B17">
            <v>17</v>
          </cell>
          <cell r="C17">
            <v>441</v>
          </cell>
          <cell r="D17">
            <v>45</v>
          </cell>
          <cell r="E17">
            <v>396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sqref="A1:XFD1048576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3">
      <c r="A11" s="5" t="s">
        <v>10</v>
      </c>
      <c r="B11" s="6">
        <f>('[1]TABELLA SITO FEBBRAIO'!B11+'[1]TABELLA SITO GENNAIO'!B11+'[1]TABELLA SITO MARZO'!B11)/3</f>
        <v>12</v>
      </c>
      <c r="C11" s="5">
        <f>'[1]TABELLA SITO FEBBRAIO'!C11+'[1]TABELLA SITO GENNAIO'!C11+'[1]TABELLA SITO MARZO'!C11</f>
        <v>831</v>
      </c>
      <c r="D11" s="5">
        <f>'[1]TABELLA SITO FEBBRAIO'!D11+'[1]TABELLA SITO GENNAIO'!D11+'[1]TABELLA SITO MARZO'!D11</f>
        <v>116</v>
      </c>
      <c r="E11" s="5">
        <f>'[1]TABELLA SITO FEBBRAIO'!E11+'[1]TABELLA SITO GENNAIO'!E11+'[1]TABELLA SITO MARZO'!E11</f>
        <v>715</v>
      </c>
      <c r="F11" s="7">
        <f t="shared" ref="F11:F17" si="0">D11/C11*100</f>
        <v>13.959085439229844</v>
      </c>
      <c r="G11" s="7">
        <f t="shared" ref="G11:G17" si="1">E11/C11*100</f>
        <v>86.040914560770148</v>
      </c>
    </row>
    <row r="12" spans="1:7" x14ac:dyDescent="0.3">
      <c r="A12" s="5" t="s">
        <v>11</v>
      </c>
      <c r="B12" s="6">
        <f>('[1]TABELLA SITO FEBBRAIO'!B12+'[1]TABELLA SITO GENNAIO'!B12+'[1]TABELLA SITO MARZO'!B12)/3</f>
        <v>7.333333333333333</v>
      </c>
      <c r="C12" s="5">
        <f>'[1]TABELLA SITO FEBBRAIO'!C12+'[1]TABELLA SITO GENNAIO'!C12+'[1]TABELLA SITO MARZO'!C12</f>
        <v>436</v>
      </c>
      <c r="D12" s="5">
        <f>'[1]TABELLA SITO FEBBRAIO'!D12+'[1]TABELLA SITO GENNAIO'!D12+'[1]TABELLA SITO MARZO'!D12</f>
        <v>77</v>
      </c>
      <c r="E12" s="5">
        <f>'[1]TABELLA SITO FEBBRAIO'!E12+'[1]TABELLA SITO GENNAIO'!E12+'[1]TABELLA SITO MARZO'!E12</f>
        <v>359</v>
      </c>
      <c r="F12" s="7">
        <f t="shared" si="0"/>
        <v>17.660550458715598</v>
      </c>
      <c r="G12" s="7">
        <f t="shared" si="1"/>
        <v>82.339449541284409</v>
      </c>
    </row>
    <row r="13" spans="1:7" x14ac:dyDescent="0.3">
      <c r="A13" s="5" t="s">
        <v>12</v>
      </c>
      <c r="B13" s="6">
        <f>('[1]TABELLA SITO FEBBRAIO'!B13+'[1]TABELLA SITO GENNAIO'!B13+'[1]TABELLA SITO MARZO'!B13)/3</f>
        <v>6.333333333333333</v>
      </c>
      <c r="C13" s="5">
        <f>'[1]TABELLA SITO FEBBRAIO'!C13+'[1]TABELLA SITO GENNAIO'!C13+'[1]TABELLA SITO MARZO'!C13</f>
        <v>430</v>
      </c>
      <c r="D13" s="5">
        <f>'[1]TABELLA SITO FEBBRAIO'!D13+'[1]TABELLA SITO GENNAIO'!D13+'[1]TABELLA SITO MARZO'!D13</f>
        <v>40</v>
      </c>
      <c r="E13" s="5">
        <f>'[1]TABELLA SITO FEBBRAIO'!E13+'[1]TABELLA SITO GENNAIO'!E13+'[1]TABELLA SITO MARZO'!E13</f>
        <v>390</v>
      </c>
      <c r="F13" s="7">
        <f t="shared" si="0"/>
        <v>9.3023255813953494</v>
      </c>
      <c r="G13" s="7">
        <f t="shared" si="1"/>
        <v>90.697674418604649</v>
      </c>
    </row>
    <row r="14" spans="1:7" x14ac:dyDescent="0.3">
      <c r="A14" s="5" t="s">
        <v>13</v>
      </c>
      <c r="B14" s="6">
        <f>('[1]TABELLA SITO FEBBRAIO'!B14+'[1]TABELLA SITO GENNAIO'!B14+'[1]TABELLA SITO MARZO'!B14)/3</f>
        <v>7.333333333333333</v>
      </c>
      <c r="C14" s="5">
        <f>'[1]TABELLA SITO FEBBRAIO'!C14+'[1]TABELLA SITO GENNAIO'!C14+'[1]TABELLA SITO MARZO'!C14</f>
        <v>543</v>
      </c>
      <c r="D14" s="5">
        <f>'[1]TABELLA SITO FEBBRAIO'!D14+'[1]TABELLA SITO GENNAIO'!D14+'[1]TABELLA SITO MARZO'!D14</f>
        <v>97</v>
      </c>
      <c r="E14" s="5">
        <f>'[1]TABELLA SITO FEBBRAIO'!E14+'[1]TABELLA SITO GENNAIO'!E14+'[1]TABELLA SITO MARZO'!E14</f>
        <v>446</v>
      </c>
      <c r="F14" s="7">
        <f t="shared" si="0"/>
        <v>17.863720073664823</v>
      </c>
      <c r="G14" s="7">
        <f t="shared" si="1"/>
        <v>82.136279926335177</v>
      </c>
    </row>
    <row r="15" spans="1:7" x14ac:dyDescent="0.3">
      <c r="A15" s="5" t="s">
        <v>14</v>
      </c>
      <c r="B15" s="6">
        <f>('[1]TABELLA SITO FEBBRAIO'!B15+'[1]TABELLA SITO GENNAIO'!B15+'[1]TABELLA SITO MARZO'!B15)/3</f>
        <v>3</v>
      </c>
      <c r="C15" s="5">
        <f>'[1]TABELLA SITO FEBBRAIO'!C15+'[1]TABELLA SITO GENNAIO'!C15+'[1]TABELLA SITO MARZO'!C15</f>
        <v>195</v>
      </c>
      <c r="D15" s="5">
        <f>'[1]TABELLA SITO FEBBRAIO'!D15+'[1]TABELLA SITO GENNAIO'!D15+'[1]TABELLA SITO MARZO'!D15</f>
        <v>28</v>
      </c>
      <c r="E15" s="5">
        <f>'[1]TABELLA SITO FEBBRAIO'!E15+'[1]TABELLA SITO GENNAIO'!E15+'[1]TABELLA SITO MARZO'!E15</f>
        <v>167</v>
      </c>
      <c r="F15" s="7">
        <f t="shared" si="0"/>
        <v>14.358974358974358</v>
      </c>
      <c r="G15" s="7">
        <f t="shared" si="1"/>
        <v>85.641025641025635</v>
      </c>
    </row>
    <row r="16" spans="1:7" x14ac:dyDescent="0.3">
      <c r="A16" s="5" t="s">
        <v>15</v>
      </c>
      <c r="B16" s="6">
        <f>('[1]TABELLA SITO FEBBRAIO'!B16+'[1]TABELLA SITO GENNAIO'!B16+'[1]TABELLA SITO MARZO'!B16)/3</f>
        <v>4.666666666666667</v>
      </c>
      <c r="C16" s="5">
        <f>'[1]TABELLA SITO FEBBRAIO'!C16+'[1]TABELLA SITO GENNAIO'!C16+'[1]TABELLA SITO MARZO'!C16</f>
        <v>308</v>
      </c>
      <c r="D16" s="5">
        <f>'[1]TABELLA SITO FEBBRAIO'!D16+'[1]TABELLA SITO GENNAIO'!D16+'[1]TABELLA SITO MARZO'!D16</f>
        <v>53</v>
      </c>
      <c r="E16" s="5">
        <f>'[1]TABELLA SITO FEBBRAIO'!E16+'[1]TABELLA SITO GENNAIO'!E16+'[1]TABELLA SITO MARZO'!E16</f>
        <v>255</v>
      </c>
      <c r="F16" s="7">
        <f t="shared" si="0"/>
        <v>17.20779220779221</v>
      </c>
      <c r="G16" s="7">
        <f t="shared" si="1"/>
        <v>82.79220779220779</v>
      </c>
    </row>
    <row r="17" spans="1:7" x14ac:dyDescent="0.3">
      <c r="A17" s="5" t="s">
        <v>16</v>
      </c>
      <c r="B17" s="6">
        <f>('[1]TABELLA SITO FEBBRAIO'!B17+'[1]TABELLA SITO GENNAIO'!B17+'[1]TABELLA SITO MARZO'!B17)/3</f>
        <v>17</v>
      </c>
      <c r="C17" s="5">
        <f>'[1]TABELLA SITO FEBBRAIO'!C17+'[1]TABELLA SITO GENNAIO'!C17+'[1]TABELLA SITO MARZO'!C17</f>
        <v>1220</v>
      </c>
      <c r="D17" s="5">
        <f>'[1]TABELLA SITO FEBBRAIO'!D17+'[1]TABELLA SITO GENNAIO'!D17+'[1]TABELLA SITO MARZO'!D17</f>
        <v>154</v>
      </c>
      <c r="E17" s="5">
        <f>'[1]TABELLA SITO FEBBRAIO'!E17+'[1]TABELLA SITO GENNAIO'!E17+'[1]TABELLA SITO MARZO'!E17</f>
        <v>1066</v>
      </c>
      <c r="F17" s="7">
        <f t="shared" si="0"/>
        <v>12.622950819672132</v>
      </c>
      <c r="G17" s="7">
        <f t="shared" si="1"/>
        <v>87.377049180327873</v>
      </c>
    </row>
    <row r="18" spans="1:7" x14ac:dyDescent="0.3">
      <c r="A18" s="8" t="s">
        <v>17</v>
      </c>
      <c r="B18" s="9">
        <f>SUM(B11:B17)</f>
        <v>57.666666666666664</v>
      </c>
    </row>
    <row r="19" spans="1:7" s="11" customFormat="1" ht="13.8" x14ac:dyDescent="0.3">
      <c r="A19" s="10"/>
    </row>
    <row r="20" spans="1:7" x14ac:dyDescent="0.3">
      <c r="A20" s="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dcterms:created xsi:type="dcterms:W3CDTF">2022-05-10T10:18:46Z</dcterms:created>
  <dcterms:modified xsi:type="dcterms:W3CDTF">2022-05-10T10:19:12Z</dcterms:modified>
</cp:coreProperties>
</file>